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fig5.c1" sheetId="9" r:id="rId1"/>
    <sheet name="fig5.c2" sheetId="3" r:id="rId2"/>
  </sheets>
  <calcPr calcId="144525"/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</calcChain>
</file>

<file path=xl/sharedStrings.xml><?xml version="1.0" encoding="utf-8"?>
<sst xmlns="http://schemas.openxmlformats.org/spreadsheetml/2006/main" count="66" uniqueCount="27">
  <si>
    <t>Average</t>
    <phoneticPr fontId="1" type="noConversion"/>
  </si>
  <si>
    <t>Ttest</t>
    <phoneticPr fontId="1" type="noConversion"/>
  </si>
  <si>
    <t>μmol/g</t>
  </si>
  <si>
    <t>SE</t>
  </si>
  <si>
    <t>SE</t>
    <phoneticPr fontId="1" type="noConversion"/>
  </si>
  <si>
    <t>FFA22:6</t>
  </si>
  <si>
    <t>FFA22:5</t>
  </si>
  <si>
    <t>FFA22:4</t>
  </si>
  <si>
    <t>FFA20:5</t>
  </si>
  <si>
    <t>FFA20:4</t>
  </si>
  <si>
    <t>FFA20:3</t>
  </si>
  <si>
    <t>FFA18:4</t>
  </si>
  <si>
    <t>FFA18:3</t>
  </si>
  <si>
    <t>FFA18:2</t>
  </si>
  <si>
    <t>FFA18:1</t>
  </si>
  <si>
    <t>FFA18:0</t>
  </si>
  <si>
    <t>FFA16:1</t>
  </si>
  <si>
    <t>FFA16:0</t>
  </si>
  <si>
    <t>FFA15:0</t>
  </si>
  <si>
    <t>FFA14:0</t>
  </si>
  <si>
    <t>FFA</t>
  </si>
  <si>
    <t>Average</t>
  </si>
  <si>
    <t>Ttest</t>
  </si>
  <si>
    <t>WT-M</t>
  </si>
  <si>
    <t>KO-M</t>
  </si>
  <si>
    <t>KO-M</t>
    <phoneticPr fontId="1" type="noConversion"/>
  </si>
  <si>
    <t>WT-M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</si>
</sst>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1" xfId="0" applyFont="1" applyBorder="1"/>
    <xf numFmtId="0" fontId="0" fillId="2" borderId="0" xfId="0" applyFill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</c:dPt>
          <c:errBars>
            <c:errBarType val="plus"/>
            <c:errValType val="cust"/>
            <c:noEndCap val="0"/>
            <c:plus>
              <c:numRef>
                <c:f>'fig5.c1'!$C$28:$C$29</c:f>
                <c:numCache>
                  <c:formatCode>General</c:formatCode>
                  <c:ptCount val="2"/>
                  <c:pt idx="0">
                    <c:v>0.93125683431625039</c:v>
                  </c:pt>
                  <c:pt idx="1">
                    <c:v>0.68471089294988408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'fig5.c1'!$B$25:$B$26</c:f>
              <c:strCache>
                <c:ptCount val="2"/>
                <c:pt idx="0">
                  <c:v>WT-M</c:v>
                </c:pt>
                <c:pt idx="1">
                  <c:v>KO-M</c:v>
                </c:pt>
              </c:strCache>
            </c:strRef>
          </c:cat>
          <c:val>
            <c:numRef>
              <c:f>'fig5.c1'!$C$25:$C$26</c:f>
              <c:numCache>
                <c:formatCode>General</c:formatCode>
                <c:ptCount val="2"/>
                <c:pt idx="0">
                  <c:v>10.590529275</c:v>
                </c:pt>
                <c:pt idx="1">
                  <c:v>8.5503326981428582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23296"/>
        <c:axId val="138437376"/>
      </c:barChart>
      <c:catAx>
        <c:axId val="138423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37376"/>
        <c:crosses val="autoZero"/>
        <c:auto val="1"/>
        <c:lblAlgn val="ctr"/>
        <c:lblOffset val="100"/>
        <c:noMultiLvlLbl val="0"/>
      </c:catAx>
      <c:valAx>
        <c:axId val="138437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8423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89129483814523"/>
          <c:y val="3.75116652085156E-2"/>
          <c:w val="0.85537357830271221"/>
          <c:h val="0.774004447360746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'fig5.c2'!$B$27</c:f>
              <c:strCache>
                <c:ptCount val="1"/>
                <c:pt idx="0">
                  <c:v>WT-M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'fig5.c2'!$C$30:$Q$30</c:f>
                <c:numCache>
                  <c:formatCode>General</c:formatCode>
                  <c:ptCount val="15"/>
                  <c:pt idx="0">
                    <c:v>7.7302707237031545E-2</c:v>
                  </c:pt>
                  <c:pt idx="1">
                    <c:v>1.5820788293026234E-2</c:v>
                  </c:pt>
                  <c:pt idx="2">
                    <c:v>1.3323380912605997E-3</c:v>
                  </c:pt>
                  <c:pt idx="3">
                    <c:v>4.2500294227495121E-2</c:v>
                  </c:pt>
                  <c:pt idx="4">
                    <c:v>1.7714282780752755E-2</c:v>
                  </c:pt>
                  <c:pt idx="5">
                    <c:v>1.5623185963473767E-3</c:v>
                  </c:pt>
                  <c:pt idx="6">
                    <c:v>2.2829249521914872E-2</c:v>
                  </c:pt>
                  <c:pt idx="7">
                    <c:v>4.9916452831893512E-2</c:v>
                  </c:pt>
                  <c:pt idx="8">
                    <c:v>0.52592599224749259</c:v>
                  </c:pt>
                  <c:pt idx="9">
                    <c:v>5.9017350597986122E-2</c:v>
                  </c:pt>
                  <c:pt idx="10">
                    <c:v>5.2952020050186982E-2</c:v>
                  </c:pt>
                  <c:pt idx="11">
                    <c:v>6.2942328592443331E-3</c:v>
                  </c:pt>
                  <c:pt idx="12">
                    <c:v>0.11477020545778055</c:v>
                  </c:pt>
                  <c:pt idx="13">
                    <c:v>1.3757461041700725E-2</c:v>
                  </c:pt>
                  <c:pt idx="14">
                    <c:v>3.6671519156708074E-3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'fig5.c2'!$C$26:$Q$26</c:f>
              <c:strCache>
                <c:ptCount val="15"/>
                <c:pt idx="0">
                  <c:v>FFA22:6</c:v>
                </c:pt>
                <c:pt idx="1">
                  <c:v>FFA22:5</c:v>
                </c:pt>
                <c:pt idx="2">
                  <c:v>FFA22:4</c:v>
                </c:pt>
                <c:pt idx="3">
                  <c:v>FFA20:5</c:v>
                </c:pt>
                <c:pt idx="4">
                  <c:v>FFA20:4</c:v>
                </c:pt>
                <c:pt idx="5">
                  <c:v>FFA20:3</c:v>
                </c:pt>
                <c:pt idx="6">
                  <c:v>FFA18:4</c:v>
                </c:pt>
                <c:pt idx="7">
                  <c:v>FFA18:3</c:v>
                </c:pt>
                <c:pt idx="8">
                  <c:v>FFA18:2</c:v>
                </c:pt>
                <c:pt idx="9">
                  <c:v>FFA18:1</c:v>
                </c:pt>
                <c:pt idx="10">
                  <c:v>FFA18:0</c:v>
                </c:pt>
                <c:pt idx="11">
                  <c:v>FFA16:1</c:v>
                </c:pt>
                <c:pt idx="12">
                  <c:v>FFA16:0</c:v>
                </c:pt>
                <c:pt idx="13">
                  <c:v>FFA15:0</c:v>
                </c:pt>
                <c:pt idx="14">
                  <c:v>FFA14:0</c:v>
                </c:pt>
              </c:strCache>
            </c:strRef>
          </c:cat>
          <c:val>
            <c:numRef>
              <c:f>'fig5.c2'!$C$27:$Q$27</c:f>
              <c:numCache>
                <c:formatCode>General</c:formatCode>
                <c:ptCount val="15"/>
                <c:pt idx="0">
                  <c:v>0.56692126642857144</c:v>
                </c:pt>
                <c:pt idx="1">
                  <c:v>0.12571316842857144</c:v>
                </c:pt>
                <c:pt idx="2">
                  <c:v>1.6229473285714287E-2</c:v>
                </c:pt>
                <c:pt idx="3">
                  <c:v>0.26949710300000002</c:v>
                </c:pt>
                <c:pt idx="4">
                  <c:v>0.16540445757142858</c:v>
                </c:pt>
                <c:pt idx="5">
                  <c:v>1.6922112571428571E-2</c:v>
                </c:pt>
                <c:pt idx="6">
                  <c:v>0.13924205228571426</c:v>
                </c:pt>
                <c:pt idx="7">
                  <c:v>0.35677070871428568</c:v>
                </c:pt>
                <c:pt idx="8">
                  <c:v>4.5266598452857147</c:v>
                </c:pt>
                <c:pt idx="9">
                  <c:v>0.75184745957142851</c:v>
                </c:pt>
                <c:pt idx="10">
                  <c:v>1.495867708</c:v>
                </c:pt>
                <c:pt idx="11">
                  <c:v>4.7491641714285722E-2</c:v>
                </c:pt>
                <c:pt idx="12">
                  <c:v>2.0043514510000002</c:v>
                </c:pt>
                <c:pt idx="13">
                  <c:v>5.628050271428571E-2</c:v>
                </c:pt>
                <c:pt idx="14">
                  <c:v>5.1330323571428568E-2</c:v>
                </c:pt>
              </c:numCache>
            </c:numRef>
          </c:val>
        </c:ser>
        <c:ser>
          <c:idx val="1"/>
          <c:order val="1"/>
          <c:tx>
            <c:strRef>
              <c:f>'fig5.c2'!$B$28</c:f>
              <c:strCache>
                <c:ptCount val="1"/>
                <c:pt idx="0">
                  <c:v>KO-M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'fig5.c2'!$C$31:$Q$31</c:f>
                <c:numCache>
                  <c:formatCode>General</c:formatCode>
                  <c:ptCount val="15"/>
                  <c:pt idx="0">
                    <c:v>7.5838675182024917E-2</c:v>
                  </c:pt>
                  <c:pt idx="1">
                    <c:v>1.4153701447775455E-2</c:v>
                  </c:pt>
                  <c:pt idx="2">
                    <c:v>2.4199549234423193E-3</c:v>
                  </c:pt>
                  <c:pt idx="3">
                    <c:v>3.4775235214472684E-2</c:v>
                  </c:pt>
                  <c:pt idx="4">
                    <c:v>2.0878464235343917E-2</c:v>
                  </c:pt>
                  <c:pt idx="5">
                    <c:v>2.6519940386296203E-3</c:v>
                  </c:pt>
                  <c:pt idx="6">
                    <c:v>1.6885141853320337E-2</c:v>
                  </c:pt>
                  <c:pt idx="7">
                    <c:v>3.4180987432665871E-2</c:v>
                  </c:pt>
                  <c:pt idx="8">
                    <c:v>0.40505610302309564</c:v>
                  </c:pt>
                  <c:pt idx="9">
                    <c:v>9.30018725982239E-2</c:v>
                  </c:pt>
                  <c:pt idx="10">
                    <c:v>0.15690127342792914</c:v>
                  </c:pt>
                  <c:pt idx="11">
                    <c:v>5.9538778213284651E-3</c:v>
                  </c:pt>
                  <c:pt idx="12">
                    <c:v>0.12023434805979359</c:v>
                  </c:pt>
                  <c:pt idx="13">
                    <c:v>1.6243840170396762E-2</c:v>
                  </c:pt>
                  <c:pt idx="14">
                    <c:v>4.5661325935569732E-3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'fig5.c2'!$C$26:$Q$26</c:f>
              <c:strCache>
                <c:ptCount val="15"/>
                <c:pt idx="0">
                  <c:v>FFA22:6</c:v>
                </c:pt>
                <c:pt idx="1">
                  <c:v>FFA22:5</c:v>
                </c:pt>
                <c:pt idx="2">
                  <c:v>FFA22:4</c:v>
                </c:pt>
                <c:pt idx="3">
                  <c:v>FFA20:5</c:v>
                </c:pt>
                <c:pt idx="4">
                  <c:v>FFA20:4</c:v>
                </c:pt>
                <c:pt idx="5">
                  <c:v>FFA20:3</c:v>
                </c:pt>
                <c:pt idx="6">
                  <c:v>FFA18:4</c:v>
                </c:pt>
                <c:pt idx="7">
                  <c:v>FFA18:3</c:v>
                </c:pt>
                <c:pt idx="8">
                  <c:v>FFA18:2</c:v>
                </c:pt>
                <c:pt idx="9">
                  <c:v>FFA18:1</c:v>
                </c:pt>
                <c:pt idx="10">
                  <c:v>FFA18:0</c:v>
                </c:pt>
                <c:pt idx="11">
                  <c:v>FFA16:1</c:v>
                </c:pt>
                <c:pt idx="12">
                  <c:v>FFA16:0</c:v>
                </c:pt>
                <c:pt idx="13">
                  <c:v>FFA15:0</c:v>
                </c:pt>
                <c:pt idx="14">
                  <c:v>FFA14:0</c:v>
                </c:pt>
              </c:strCache>
            </c:strRef>
          </c:cat>
          <c:val>
            <c:numRef>
              <c:f>'fig5.c2'!$C$28:$Q$28</c:f>
              <c:numCache>
                <c:formatCode>General</c:formatCode>
                <c:ptCount val="15"/>
                <c:pt idx="0">
                  <c:v>0.38547946085714285</c:v>
                </c:pt>
                <c:pt idx="1">
                  <c:v>9.819811128571429E-2</c:v>
                </c:pt>
                <c:pt idx="2">
                  <c:v>1.7731357142857142E-2</c:v>
                </c:pt>
                <c:pt idx="3">
                  <c:v>0.169788146</c:v>
                </c:pt>
                <c:pt idx="4">
                  <c:v>0.12213280014285714</c:v>
                </c:pt>
                <c:pt idx="5">
                  <c:v>1.5335351428571429E-2</c:v>
                </c:pt>
                <c:pt idx="6">
                  <c:v>9.3825818285714277E-2</c:v>
                </c:pt>
                <c:pt idx="7">
                  <c:v>0.23491128999999997</c:v>
                </c:pt>
                <c:pt idx="8">
                  <c:v>3.3432806122857142</c:v>
                </c:pt>
                <c:pt idx="9">
                  <c:v>0.65705345214285715</c:v>
                </c:pt>
                <c:pt idx="10">
                  <c:v>1.3435598134285713</c:v>
                </c:pt>
                <c:pt idx="11">
                  <c:v>4.2338733999999996E-2</c:v>
                </c:pt>
                <c:pt idx="12">
                  <c:v>1.680790758285714</c:v>
                </c:pt>
                <c:pt idx="13">
                  <c:v>4.9160938571428572E-2</c:v>
                </c:pt>
                <c:pt idx="14">
                  <c:v>4.3845276000000002E-2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67200"/>
        <c:axId val="138468736"/>
      </c:barChart>
      <c:catAx>
        <c:axId val="13846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68736"/>
        <c:crosses val="autoZero"/>
        <c:auto val="1"/>
        <c:lblAlgn val="ctr"/>
        <c:lblOffset val="100"/>
        <c:noMultiLvlLbl val="0"/>
      </c:catAx>
      <c:valAx>
        <c:axId val="138468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8467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882042869641294"/>
          <c:y val="5.5171697287839022E-2"/>
          <c:w val="0.12951290463692039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633412</xdr:colOff>
      <xdr:row>10</xdr:row>
      <xdr:rowOff>152400</xdr:rowOff>
    </xdr:from>
    <xdr:to>
      <xdr:col>10</xdr:col>
      <xdr:colOff>404812</xdr:colOff>
      <xdr:row>26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642937</xdr:colOff>
      <xdr:row>33</xdr:row>
      <xdr:rowOff>23812</xdr:rowOff>
    </xdr:from>
    <xdr:to>
      <xdr:col>9</xdr:col>
      <xdr:colOff>414337</xdr:colOff>
      <xdr:row>49</xdr:row>
      <xdr:rowOff>23812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A16" sqref="A16:B20"/>
    </sheetView>
  </sheetViews>
  <sheetFormatPr defaultRowHeight="13.5"/>
  <sheetData>
    <row r="1" spans="1:2" ht="15">
      <c r="A1" s="3" t="s">
        <v>2</v>
      </c>
      <c r="B1" s="1" t="s">
        <v>20</v>
      </c>
    </row>
    <row r="2" spans="1:2">
      <c r="A2" s="5" t="s">
        <v>26</v>
      </c>
      <c r="B2" s="1">
        <v>11.317549359999999</v>
      </c>
    </row>
    <row r="3" spans="1:2">
      <c r="A3" s="6"/>
      <c r="B3" s="1">
        <v>12.054408</v>
      </c>
    </row>
    <row r="4" spans="1:2">
      <c r="A4" s="6"/>
      <c r="B4" s="1">
        <v>8.6046243370000006</v>
      </c>
    </row>
    <row r="5" spans="1:2">
      <c r="A5" s="6"/>
      <c r="B5" s="1">
        <v>10.53657563</v>
      </c>
    </row>
    <row r="6" spans="1:2">
      <c r="A6" s="6"/>
      <c r="B6" s="1">
        <v>14.996935949999999</v>
      </c>
    </row>
    <row r="7" spans="1:2">
      <c r="A7" s="6"/>
      <c r="B7" s="1">
        <v>8.3578535140000003</v>
      </c>
    </row>
    <row r="8" spans="1:2">
      <c r="A8" s="7"/>
      <c r="B8" s="1">
        <v>8.2657581340000004</v>
      </c>
    </row>
    <row r="9" spans="1:2">
      <c r="A9" s="8" t="s">
        <v>25</v>
      </c>
      <c r="B9" s="2">
        <v>8.6523343930000003</v>
      </c>
    </row>
    <row r="10" spans="1:2">
      <c r="A10" s="9"/>
      <c r="B10" s="2">
        <v>6.4750142110000004</v>
      </c>
    </row>
    <row r="11" spans="1:2">
      <c r="A11" s="9"/>
      <c r="B11" s="2">
        <v>11.85498623</v>
      </c>
    </row>
    <row r="12" spans="1:2">
      <c r="A12" s="9"/>
      <c r="B12" s="2">
        <v>9.7124259300000002</v>
      </c>
    </row>
    <row r="13" spans="1:2">
      <c r="A13" s="9"/>
      <c r="B13" s="2">
        <v>8.2226769720000004</v>
      </c>
    </row>
    <row r="14" spans="1:2">
      <c r="A14" s="9"/>
      <c r="B14" s="2">
        <v>6.8975227029999999</v>
      </c>
    </row>
    <row r="15" spans="1:2">
      <c r="A15" s="10"/>
      <c r="B15" s="2">
        <v>8.0373684480000005</v>
      </c>
    </row>
    <row r="16" spans="1:2">
      <c r="A16" s="11" t="s">
        <v>0</v>
      </c>
      <c r="B16" s="12">
        <v>10.590529275</v>
      </c>
    </row>
    <row r="17" spans="1:3">
      <c r="A17" s="15"/>
      <c r="B17" s="12">
        <v>8.5503326981428582</v>
      </c>
    </row>
    <row r="18" spans="1:3">
      <c r="A18" s="13" t="s">
        <v>1</v>
      </c>
      <c r="B18" s="12">
        <v>0.10296536532818844</v>
      </c>
    </row>
    <row r="19" spans="1:3">
      <c r="A19" s="13" t="s">
        <v>4</v>
      </c>
      <c r="B19" s="14">
        <v>0.93125683431625039</v>
      </c>
    </row>
    <row r="20" spans="1:3">
      <c r="A20" s="13" t="s">
        <v>4</v>
      </c>
      <c r="B20" s="14">
        <v>0.68471089294988408</v>
      </c>
    </row>
    <row r="24" spans="1:3">
      <c r="A24" s="1"/>
      <c r="B24" s="1"/>
      <c r="C24" s="1" t="s">
        <v>20</v>
      </c>
    </row>
    <row r="25" spans="1:3">
      <c r="A25" s="1" t="s">
        <v>21</v>
      </c>
      <c r="B25" s="1" t="s">
        <v>23</v>
      </c>
      <c r="C25" s="1">
        <v>10.590529275</v>
      </c>
    </row>
    <row r="26" spans="1:3">
      <c r="A26" s="1"/>
      <c r="B26" s="1" t="s">
        <v>24</v>
      </c>
      <c r="C26" s="1">
        <v>8.5503326981428582</v>
      </c>
    </row>
    <row r="27" spans="1:3">
      <c r="A27" s="1" t="s">
        <v>22</v>
      </c>
      <c r="B27" s="1"/>
      <c r="C27" s="1">
        <v>0.10296536532818844</v>
      </c>
    </row>
    <row r="28" spans="1:3">
      <c r="A28" s="1" t="s">
        <v>3</v>
      </c>
      <c r="B28" s="1" t="s">
        <v>23</v>
      </c>
      <c r="C28" s="1">
        <v>0.93125683431625039</v>
      </c>
    </row>
    <row r="29" spans="1:3">
      <c r="A29" s="1" t="s">
        <v>3</v>
      </c>
      <c r="B29" s="1" t="s">
        <v>24</v>
      </c>
      <c r="C29" s="1">
        <v>0.68471089294988408</v>
      </c>
    </row>
  </sheetData>
  <mergeCells count="3">
    <mergeCell ref="A16:A17"/>
    <mergeCell ref="A2:A8"/>
    <mergeCell ref="A9:A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A16" sqref="A16:Q20"/>
    </sheetView>
  </sheetViews>
  <sheetFormatPr defaultRowHeight="13.5"/>
  <sheetData>
    <row r="1" spans="1:17" ht="15">
      <c r="A1" s="3" t="s">
        <v>2</v>
      </c>
      <c r="B1" s="1"/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1" t="s">
        <v>17</v>
      </c>
      <c r="P1" s="1" t="s">
        <v>18</v>
      </c>
      <c r="Q1" s="1" t="s">
        <v>19</v>
      </c>
    </row>
    <row r="2" spans="1:17">
      <c r="A2" s="5" t="s">
        <v>26</v>
      </c>
      <c r="B2" s="1">
        <v>2091</v>
      </c>
      <c r="C2" s="1">
        <v>0.59804384799999999</v>
      </c>
      <c r="D2" s="1">
        <v>0.136660106</v>
      </c>
      <c r="E2" s="1">
        <v>1.5666538000000001E-2</v>
      </c>
      <c r="F2" s="1">
        <v>0.23293824899999999</v>
      </c>
      <c r="G2" s="1">
        <v>0.200304449</v>
      </c>
      <c r="H2" s="1">
        <v>2.0304928999999999E-2</v>
      </c>
      <c r="I2" s="1">
        <v>0.12200918500000001</v>
      </c>
      <c r="J2" s="1">
        <v>0.37336002099999999</v>
      </c>
      <c r="K2" s="1">
        <v>4.9043676850000004</v>
      </c>
      <c r="L2" s="1">
        <v>0.859941662</v>
      </c>
      <c r="M2" s="1">
        <v>1.5801389320000001</v>
      </c>
      <c r="N2" s="1">
        <v>7.2855193999999998E-2</v>
      </c>
      <c r="O2" s="1">
        <v>2.111436914</v>
      </c>
      <c r="P2" s="1">
        <v>3.1460663E-2</v>
      </c>
      <c r="Q2" s="1">
        <v>5.8060982999999997E-2</v>
      </c>
    </row>
    <row r="3" spans="1:17">
      <c r="A3" s="6"/>
      <c r="B3" s="1">
        <v>160</v>
      </c>
      <c r="C3" s="1">
        <v>0.79403780899999998</v>
      </c>
      <c r="D3" s="1">
        <v>0.16099140300000001</v>
      </c>
      <c r="E3" s="1">
        <v>1.9954243E-2</v>
      </c>
      <c r="F3" s="1">
        <v>0.34347881800000002</v>
      </c>
      <c r="G3" s="1">
        <v>0.168634337</v>
      </c>
      <c r="H3" s="1">
        <v>1.5899053E-2</v>
      </c>
      <c r="I3" s="1">
        <v>0.16122573700000001</v>
      </c>
      <c r="J3" s="1">
        <v>0.41953214300000002</v>
      </c>
      <c r="K3" s="1">
        <v>5.2430866180000004</v>
      </c>
      <c r="L3" s="1">
        <v>0.77986389300000003</v>
      </c>
      <c r="M3" s="1">
        <v>1.582311069</v>
      </c>
      <c r="N3" s="1">
        <v>3.9771671000000001E-2</v>
      </c>
      <c r="O3" s="1">
        <v>2.1821998300000001</v>
      </c>
      <c r="P3" s="1">
        <v>9.1774841999999995E-2</v>
      </c>
      <c r="Q3" s="1">
        <v>5.1646536999999999E-2</v>
      </c>
    </row>
    <row r="4" spans="1:17">
      <c r="A4" s="6"/>
      <c r="B4" s="1">
        <v>2095</v>
      </c>
      <c r="C4" s="1">
        <v>0.43858442600000003</v>
      </c>
      <c r="D4" s="1">
        <v>9.1439173999999998E-2</v>
      </c>
      <c r="E4" s="1">
        <v>1.4906005E-2</v>
      </c>
      <c r="F4" s="1">
        <v>0.19418656200000001</v>
      </c>
      <c r="G4" s="1">
        <v>0.14266327400000001</v>
      </c>
      <c r="H4" s="1">
        <v>1.3252395E-2</v>
      </c>
      <c r="I4" s="1">
        <v>9.8035848999999994E-2</v>
      </c>
      <c r="J4" s="1">
        <v>0.240749082</v>
      </c>
      <c r="K4" s="1">
        <v>3.3465428639999999</v>
      </c>
      <c r="L4" s="1">
        <v>0.59045390600000003</v>
      </c>
      <c r="M4" s="1">
        <v>1.474844064</v>
      </c>
      <c r="N4" s="1">
        <v>2.9142879999999999E-2</v>
      </c>
      <c r="O4" s="1">
        <v>1.839851739</v>
      </c>
      <c r="P4" s="1">
        <v>4.7309085000000001E-2</v>
      </c>
      <c r="Q4" s="1">
        <v>4.2663030999999997E-2</v>
      </c>
    </row>
    <row r="5" spans="1:17">
      <c r="A5" s="6"/>
      <c r="B5" s="1">
        <v>2089</v>
      </c>
      <c r="C5" s="1">
        <v>0.57005962899999996</v>
      </c>
      <c r="D5" s="1">
        <v>0.10249348699999999</v>
      </c>
      <c r="E5" s="1">
        <v>1.0962908E-2</v>
      </c>
      <c r="F5" s="1">
        <v>0.27847676599999999</v>
      </c>
      <c r="G5" s="1">
        <v>0.157118122</v>
      </c>
      <c r="H5" s="1">
        <v>1.3919414999999999E-2</v>
      </c>
      <c r="I5" s="1">
        <v>0.15172466000000001</v>
      </c>
      <c r="J5" s="1">
        <v>0.38391098400000001</v>
      </c>
      <c r="K5" s="1">
        <v>4.7873982740000001</v>
      </c>
      <c r="L5" s="1">
        <v>0.64276851599999996</v>
      </c>
      <c r="M5" s="1">
        <v>1.216818731</v>
      </c>
      <c r="N5" s="1">
        <v>5.7010294000000003E-2</v>
      </c>
      <c r="O5" s="1">
        <v>2.0829432520000002</v>
      </c>
      <c r="P5" s="1">
        <v>2.2885078E-2</v>
      </c>
      <c r="Q5" s="1">
        <v>5.8085511999999999E-2</v>
      </c>
    </row>
    <row r="6" spans="1:17">
      <c r="A6" s="6"/>
      <c r="B6" s="1">
        <v>2083</v>
      </c>
      <c r="C6" s="1">
        <v>0.85928461899999997</v>
      </c>
      <c r="D6" s="1">
        <v>0.19697094600000001</v>
      </c>
      <c r="E6" s="1">
        <v>1.8468893E-2</v>
      </c>
      <c r="F6" s="1">
        <v>0.48348181800000001</v>
      </c>
      <c r="G6" s="1">
        <v>0.24107568200000001</v>
      </c>
      <c r="H6" s="1">
        <v>2.2970944E-2</v>
      </c>
      <c r="I6" s="1">
        <v>0.25988467799999998</v>
      </c>
      <c r="J6" s="1">
        <v>0.59922423199999997</v>
      </c>
      <c r="K6" s="1">
        <v>6.9772909350000001</v>
      </c>
      <c r="L6" s="1">
        <v>1.0413855590000001</v>
      </c>
      <c r="M6" s="1">
        <v>1.555158024</v>
      </c>
      <c r="N6" s="1">
        <v>6.2949894000000006E-2</v>
      </c>
      <c r="O6" s="1">
        <v>2.4935490690000002</v>
      </c>
      <c r="P6" s="1">
        <v>0.11950050299999999</v>
      </c>
      <c r="Q6" s="1">
        <v>6.5740150999999997E-2</v>
      </c>
    </row>
    <row r="7" spans="1:17">
      <c r="A7" s="6"/>
      <c r="B7" s="1">
        <v>2098</v>
      </c>
      <c r="C7" s="1">
        <v>0.408938619</v>
      </c>
      <c r="D7" s="1">
        <v>0.112410018</v>
      </c>
      <c r="E7" s="1">
        <v>2.0370309E-2</v>
      </c>
      <c r="F7" s="1">
        <v>0.19083759</v>
      </c>
      <c r="G7" s="1">
        <v>0.157283953</v>
      </c>
      <c r="H7" s="1">
        <v>1.9891123E-2</v>
      </c>
      <c r="I7" s="1">
        <v>8.7156064000000005E-2</v>
      </c>
      <c r="J7" s="1">
        <v>0.22751616899999999</v>
      </c>
      <c r="K7" s="1">
        <v>3.0580663979999998</v>
      </c>
      <c r="L7" s="1">
        <v>0.67475256400000005</v>
      </c>
      <c r="M7" s="1">
        <v>1.628138358</v>
      </c>
      <c r="N7" s="1">
        <v>3.5690464999999998E-2</v>
      </c>
      <c r="O7" s="1">
        <v>1.6407704999999999</v>
      </c>
      <c r="P7" s="1">
        <v>5.4370672000000002E-2</v>
      </c>
      <c r="Q7" s="1">
        <v>4.1660712000000003E-2</v>
      </c>
    </row>
    <row r="8" spans="1:17">
      <c r="A8" s="7"/>
      <c r="B8" s="1">
        <v>2099</v>
      </c>
      <c r="C8" s="1">
        <v>0.29949991500000001</v>
      </c>
      <c r="D8" s="1">
        <v>7.9027045000000004E-2</v>
      </c>
      <c r="E8" s="1">
        <v>1.3277417E-2</v>
      </c>
      <c r="F8" s="1">
        <v>0.16307991799999999</v>
      </c>
      <c r="G8" s="1">
        <v>9.0751386000000003E-2</v>
      </c>
      <c r="H8" s="1">
        <v>1.2216929E-2</v>
      </c>
      <c r="I8" s="1">
        <v>9.4658193000000002E-2</v>
      </c>
      <c r="J8" s="1">
        <v>0.25310232999999999</v>
      </c>
      <c r="K8" s="1">
        <v>3.3698661429999999</v>
      </c>
      <c r="L8" s="1">
        <v>0.673766117</v>
      </c>
      <c r="M8" s="1">
        <v>1.433664778</v>
      </c>
      <c r="N8" s="1">
        <v>3.5021094000000003E-2</v>
      </c>
      <c r="O8" s="1">
        <v>1.6797088529999999</v>
      </c>
      <c r="P8" s="1">
        <v>2.6662676E-2</v>
      </c>
      <c r="Q8" s="1">
        <v>4.1455339000000001E-2</v>
      </c>
    </row>
    <row r="9" spans="1:17">
      <c r="A9" s="8" t="s">
        <v>25</v>
      </c>
      <c r="B9" s="2">
        <v>2081</v>
      </c>
      <c r="C9" s="2">
        <v>0.40782367600000002</v>
      </c>
      <c r="D9" s="2">
        <v>9.6518997999999995E-2</v>
      </c>
      <c r="E9" s="2">
        <v>1.171024E-2</v>
      </c>
      <c r="F9" s="2">
        <v>0.19905241000000001</v>
      </c>
      <c r="G9" s="2">
        <v>0.164575782</v>
      </c>
      <c r="H9" s="2">
        <v>1.6473372999999999E-2</v>
      </c>
      <c r="I9" s="2">
        <v>0.108756827</v>
      </c>
      <c r="J9" s="2">
        <v>0.299902008</v>
      </c>
      <c r="K9" s="2">
        <v>3.9843807099999999</v>
      </c>
      <c r="L9" s="2">
        <v>0.60068977400000001</v>
      </c>
      <c r="M9" s="2">
        <v>1.0701015410000001</v>
      </c>
      <c r="N9" s="2">
        <v>5.3097791999999998E-2</v>
      </c>
      <c r="O9" s="2">
        <v>1.5678989910000001</v>
      </c>
      <c r="P9" s="2">
        <v>2.5762358999999999E-2</v>
      </c>
      <c r="Q9" s="2">
        <v>4.5589913000000003E-2</v>
      </c>
    </row>
    <row r="10" spans="1:17">
      <c r="A10" s="9"/>
      <c r="B10" s="2">
        <v>158</v>
      </c>
      <c r="C10" s="2">
        <v>0.41717233300000001</v>
      </c>
      <c r="D10" s="2">
        <v>8.9430306000000001E-2</v>
      </c>
      <c r="E10" s="2">
        <v>1.1641006000000001E-2</v>
      </c>
      <c r="F10" s="2">
        <v>0.17471265599999999</v>
      </c>
      <c r="G10" s="2">
        <v>8.0941253000000005E-2</v>
      </c>
      <c r="H10" s="2">
        <v>9.7001310000000007E-3</v>
      </c>
      <c r="I10" s="2">
        <v>9.9547762999999997E-2</v>
      </c>
      <c r="J10" s="2">
        <v>0.20913399999999999</v>
      </c>
      <c r="K10" s="2">
        <v>2.6980244999999998</v>
      </c>
      <c r="L10" s="2">
        <v>0.398913668</v>
      </c>
      <c r="M10" s="2">
        <v>0.97472030399999998</v>
      </c>
      <c r="N10" s="2">
        <v>2.3370295999999999E-2</v>
      </c>
      <c r="O10" s="2">
        <v>1.235885613</v>
      </c>
      <c r="P10" s="2">
        <v>1.9681787999999999E-2</v>
      </c>
      <c r="Q10" s="2">
        <v>3.2138595999999998E-2</v>
      </c>
    </row>
    <row r="11" spans="1:17">
      <c r="A11" s="9"/>
      <c r="B11" s="2">
        <v>2094</v>
      </c>
      <c r="C11" s="2">
        <v>0.79132567799999998</v>
      </c>
      <c r="D11" s="2">
        <v>0.164486823</v>
      </c>
      <c r="E11" s="2">
        <v>1.7894783000000001E-2</v>
      </c>
      <c r="F11" s="2">
        <v>0.35369545899999999</v>
      </c>
      <c r="G11" s="2">
        <v>0.214495191</v>
      </c>
      <c r="H11" s="2">
        <v>1.9830831E-2</v>
      </c>
      <c r="I11" s="2">
        <v>0.184093861</v>
      </c>
      <c r="J11" s="2">
        <v>0.36876282500000002</v>
      </c>
      <c r="K11" s="2">
        <v>5.1072375360000004</v>
      </c>
      <c r="L11" s="2">
        <v>0.85368044099999996</v>
      </c>
      <c r="M11" s="2">
        <v>1.484396316</v>
      </c>
      <c r="N11" s="2">
        <v>6.4830122000000004E-2</v>
      </c>
      <c r="O11" s="2">
        <v>2.1101013430000002</v>
      </c>
      <c r="P11" s="2">
        <v>5.7431979000000001E-2</v>
      </c>
      <c r="Q11" s="2">
        <v>6.2723039999999994E-2</v>
      </c>
    </row>
    <row r="12" spans="1:17">
      <c r="A12" s="9"/>
      <c r="B12" s="2">
        <v>2085</v>
      </c>
      <c r="C12" s="2">
        <v>0.157641749</v>
      </c>
      <c r="D12" s="2">
        <v>4.2271375999999999E-2</v>
      </c>
      <c r="E12" s="2">
        <v>1.302878E-2</v>
      </c>
      <c r="F12" s="2">
        <v>6.9655387999999999E-2</v>
      </c>
      <c r="G12" s="2">
        <v>5.0958110000000001E-2</v>
      </c>
      <c r="H12" s="2">
        <v>7.5806570000000002E-3</v>
      </c>
      <c r="I12" s="2">
        <v>5.1677744999999997E-2</v>
      </c>
      <c r="J12" s="2">
        <v>0.12602830300000001</v>
      </c>
      <c r="K12" s="4">
        <v>4.0279534750000003</v>
      </c>
      <c r="L12" s="2">
        <v>0.36322027099999998</v>
      </c>
      <c r="M12" s="2">
        <v>0.92241825200000005</v>
      </c>
      <c r="N12" s="2">
        <v>2.9132215999999999E-2</v>
      </c>
      <c r="O12" s="4">
        <v>2.0231807609999999</v>
      </c>
      <c r="P12" s="2">
        <v>2.6918706000000001E-2</v>
      </c>
      <c r="Q12" s="2">
        <v>3.0454693000000001E-2</v>
      </c>
    </row>
    <row r="13" spans="1:17">
      <c r="A13" s="9"/>
      <c r="B13" s="2">
        <v>2097</v>
      </c>
      <c r="C13" s="2">
        <v>0.28341720999999997</v>
      </c>
      <c r="D13" s="2">
        <v>0.10665332700000001</v>
      </c>
      <c r="E13" s="2">
        <v>2.9337216999999999E-2</v>
      </c>
      <c r="F13" s="2">
        <v>0.110597287</v>
      </c>
      <c r="G13" s="2">
        <v>0.13725140299999999</v>
      </c>
      <c r="H13" s="2">
        <v>2.8054229999999999E-2</v>
      </c>
      <c r="I13" s="2">
        <v>6.0054379999999997E-2</v>
      </c>
      <c r="J13" s="2">
        <v>0.156471216</v>
      </c>
      <c r="K13" s="2">
        <v>2.0459433800000002</v>
      </c>
      <c r="L13" s="2">
        <v>1.0632203570000001</v>
      </c>
      <c r="M13" s="2">
        <v>2.1287143409999998</v>
      </c>
      <c r="N13" s="2">
        <v>5.6388005999999997E-2</v>
      </c>
      <c r="O13" s="2">
        <v>1.8190500780000001</v>
      </c>
      <c r="P13" s="2">
        <v>0.142356969</v>
      </c>
      <c r="Q13" s="2">
        <v>5.5167569E-2</v>
      </c>
    </row>
    <row r="14" spans="1:17">
      <c r="A14" s="9"/>
      <c r="B14" s="2">
        <v>2093</v>
      </c>
      <c r="C14" s="2">
        <v>0.27266634699999998</v>
      </c>
      <c r="D14" s="2">
        <v>7.5230844000000005E-2</v>
      </c>
      <c r="E14" s="2">
        <v>2.1488987000000001E-2</v>
      </c>
      <c r="F14" s="2">
        <v>0.120011509</v>
      </c>
      <c r="G14" s="2">
        <v>9.1530875999999997E-2</v>
      </c>
      <c r="H14" s="2">
        <v>1.0865311000000001E-2</v>
      </c>
      <c r="I14" s="2">
        <v>7.1796314999999999E-2</v>
      </c>
      <c r="J14" s="2">
        <v>0.178181966</v>
      </c>
      <c r="K14" s="2">
        <v>2.5030402600000001</v>
      </c>
      <c r="L14" s="2">
        <v>0.61815595499999998</v>
      </c>
      <c r="M14" s="2">
        <v>1.4158621039999999</v>
      </c>
      <c r="N14" s="2">
        <v>3.1516836999999999E-2</v>
      </c>
      <c r="O14" s="2">
        <v>1.421595253</v>
      </c>
      <c r="P14" s="2">
        <v>3.0071625000000001E-2</v>
      </c>
      <c r="Q14" s="2">
        <v>3.5508514999999997E-2</v>
      </c>
    </row>
    <row r="15" spans="1:17">
      <c r="A15" s="10"/>
      <c r="B15" s="2">
        <v>2082</v>
      </c>
      <c r="C15" s="2">
        <v>0.36830923300000001</v>
      </c>
      <c r="D15" s="2">
        <v>0.11279510500000001</v>
      </c>
      <c r="E15" s="2">
        <v>1.9018487000000001E-2</v>
      </c>
      <c r="F15" s="2">
        <v>0.16079231299999999</v>
      </c>
      <c r="G15" s="2">
        <v>0.115176986</v>
      </c>
      <c r="H15" s="2">
        <v>1.4842927000000001E-2</v>
      </c>
      <c r="I15" s="2">
        <v>8.0853836999999998E-2</v>
      </c>
      <c r="J15" s="2">
        <v>0.30589871200000002</v>
      </c>
      <c r="K15" s="2">
        <v>3.0363844250000001</v>
      </c>
      <c r="L15" s="2">
        <v>0.70149369900000003</v>
      </c>
      <c r="M15" s="2">
        <v>1.408705836</v>
      </c>
      <c r="N15" s="2">
        <v>3.8035869E-2</v>
      </c>
      <c r="O15" s="2">
        <v>1.587823269</v>
      </c>
      <c r="P15" s="2">
        <v>4.1903144000000003E-2</v>
      </c>
      <c r="Q15" s="2">
        <v>4.5334606E-2</v>
      </c>
    </row>
    <row r="16" spans="1:17">
      <c r="A16" s="11" t="s">
        <v>0</v>
      </c>
      <c r="B16" s="12" t="s">
        <v>23</v>
      </c>
      <c r="C16" s="12">
        <f t="shared" ref="C16:Q16" si="0">AVERAGE(C2:C8)</f>
        <v>0.56692126642857144</v>
      </c>
      <c r="D16" s="12">
        <f t="shared" si="0"/>
        <v>0.12571316842857144</v>
      </c>
      <c r="E16" s="12">
        <f t="shared" si="0"/>
        <v>1.6229473285714287E-2</v>
      </c>
      <c r="F16" s="12">
        <f t="shared" si="0"/>
        <v>0.26949710300000002</v>
      </c>
      <c r="G16" s="12">
        <f t="shared" si="0"/>
        <v>0.16540445757142858</v>
      </c>
      <c r="H16" s="12">
        <f t="shared" si="0"/>
        <v>1.6922112571428571E-2</v>
      </c>
      <c r="I16" s="12">
        <f t="shared" si="0"/>
        <v>0.13924205228571426</v>
      </c>
      <c r="J16" s="12">
        <f t="shared" si="0"/>
        <v>0.35677070871428568</v>
      </c>
      <c r="K16" s="12">
        <f t="shared" si="0"/>
        <v>4.5266598452857147</v>
      </c>
      <c r="L16" s="12">
        <f t="shared" si="0"/>
        <v>0.75184745957142851</v>
      </c>
      <c r="M16" s="12">
        <f t="shared" si="0"/>
        <v>1.495867708</v>
      </c>
      <c r="N16" s="12">
        <f t="shared" si="0"/>
        <v>4.7491641714285722E-2</v>
      </c>
      <c r="O16" s="12">
        <f t="shared" si="0"/>
        <v>2.0043514510000002</v>
      </c>
      <c r="P16" s="12">
        <f t="shared" si="0"/>
        <v>5.628050271428571E-2</v>
      </c>
      <c r="Q16" s="12">
        <f t="shared" si="0"/>
        <v>5.1330323571428568E-2</v>
      </c>
    </row>
    <row r="17" spans="1:17">
      <c r="A17" s="11"/>
      <c r="B17" s="12" t="s">
        <v>24</v>
      </c>
      <c r="C17" s="12">
        <f t="shared" ref="C17:Q17" si="1">AVERAGE(C9:C15)</f>
        <v>0.38547946085714285</v>
      </c>
      <c r="D17" s="12">
        <f t="shared" si="1"/>
        <v>9.819811128571429E-2</v>
      </c>
      <c r="E17" s="12">
        <f t="shared" si="1"/>
        <v>1.7731357142857142E-2</v>
      </c>
      <c r="F17" s="12">
        <f t="shared" si="1"/>
        <v>0.169788146</v>
      </c>
      <c r="G17" s="12">
        <f t="shared" si="1"/>
        <v>0.12213280014285714</v>
      </c>
      <c r="H17" s="12">
        <f t="shared" si="1"/>
        <v>1.5335351428571429E-2</v>
      </c>
      <c r="I17" s="12">
        <f t="shared" si="1"/>
        <v>9.3825818285714277E-2</v>
      </c>
      <c r="J17" s="12">
        <f t="shared" si="1"/>
        <v>0.23491128999999997</v>
      </c>
      <c r="K17" s="12">
        <f t="shared" si="1"/>
        <v>3.3432806122857142</v>
      </c>
      <c r="L17" s="12">
        <f t="shared" si="1"/>
        <v>0.65705345214285715</v>
      </c>
      <c r="M17" s="12">
        <f t="shared" si="1"/>
        <v>1.3435598134285713</v>
      </c>
      <c r="N17" s="12">
        <f t="shared" si="1"/>
        <v>4.2338733999999996E-2</v>
      </c>
      <c r="O17" s="12">
        <f t="shared" si="1"/>
        <v>1.680790758285714</v>
      </c>
      <c r="P17" s="12">
        <f t="shared" si="1"/>
        <v>4.9160938571428572E-2</v>
      </c>
      <c r="Q17" s="12">
        <f t="shared" si="1"/>
        <v>4.3845276000000002E-2</v>
      </c>
    </row>
    <row r="18" spans="1:17">
      <c r="A18" s="13" t="s">
        <v>1</v>
      </c>
      <c r="B18" s="13"/>
      <c r="C18" s="12">
        <f t="shared" ref="C18:Q18" si="2">TTEST(C2:C8,C9:C15,2,2)</f>
        <v>0.11967874619192537</v>
      </c>
      <c r="D18" s="12">
        <f t="shared" si="2"/>
        <v>0.21929021498532608</v>
      </c>
      <c r="E18" s="12">
        <f t="shared" si="2"/>
        <v>0.5966232587313921</v>
      </c>
      <c r="F18" s="12">
        <f t="shared" si="2"/>
        <v>9.4466551540387481E-2</v>
      </c>
      <c r="G18" s="12">
        <f t="shared" si="2"/>
        <v>0.14000742931731205</v>
      </c>
      <c r="H18" s="12">
        <f t="shared" si="2"/>
        <v>0.61555347355945211</v>
      </c>
      <c r="I18" s="12">
        <f t="shared" si="2"/>
        <v>0.13570547465002725</v>
      </c>
      <c r="J18" s="12">
        <f t="shared" si="2"/>
        <v>6.6955283248118003E-2</v>
      </c>
      <c r="K18" s="12">
        <f t="shared" si="2"/>
        <v>9.9937211027988276E-2</v>
      </c>
      <c r="L18" s="12">
        <f t="shared" si="2"/>
        <v>0.40631842274396857</v>
      </c>
      <c r="M18" s="12">
        <f t="shared" si="2"/>
        <v>0.37581828070488743</v>
      </c>
      <c r="N18" s="12">
        <f t="shared" si="2"/>
        <v>0.5630606787414788</v>
      </c>
      <c r="O18" s="12">
        <f t="shared" si="2"/>
        <v>7.5372696035776107E-2</v>
      </c>
      <c r="P18" s="12">
        <f t="shared" si="2"/>
        <v>0.74380688271902429</v>
      </c>
      <c r="Q18" s="12">
        <f t="shared" si="2"/>
        <v>0.22538562298678777</v>
      </c>
    </row>
    <row r="19" spans="1:17">
      <c r="A19" s="13" t="s">
        <v>4</v>
      </c>
      <c r="B19" s="12" t="s">
        <v>23</v>
      </c>
      <c r="C19" s="14">
        <f t="shared" ref="C19:Q19" si="3">STDEV(C2:C8)/SQRT(7)</f>
        <v>7.7302707237031545E-2</v>
      </c>
      <c r="D19" s="14">
        <f t="shared" si="3"/>
        <v>1.5820788293026234E-2</v>
      </c>
      <c r="E19" s="14">
        <f t="shared" si="3"/>
        <v>1.3323380912605997E-3</v>
      </c>
      <c r="F19" s="14">
        <f t="shared" si="3"/>
        <v>4.2500294227495121E-2</v>
      </c>
      <c r="G19" s="14">
        <f t="shared" si="3"/>
        <v>1.7714282780752755E-2</v>
      </c>
      <c r="H19" s="14">
        <f t="shared" si="3"/>
        <v>1.5623185963473767E-3</v>
      </c>
      <c r="I19" s="14">
        <f t="shared" si="3"/>
        <v>2.2829249521914872E-2</v>
      </c>
      <c r="J19" s="14">
        <f t="shared" si="3"/>
        <v>4.9916452831893512E-2</v>
      </c>
      <c r="K19" s="14">
        <f t="shared" si="3"/>
        <v>0.52592599224749259</v>
      </c>
      <c r="L19" s="14">
        <f t="shared" si="3"/>
        <v>5.9017350597986122E-2</v>
      </c>
      <c r="M19" s="14">
        <f t="shared" si="3"/>
        <v>5.2952020050186982E-2</v>
      </c>
      <c r="N19" s="14">
        <f t="shared" si="3"/>
        <v>6.2942328592443331E-3</v>
      </c>
      <c r="O19" s="14">
        <f t="shared" si="3"/>
        <v>0.11477020545778055</v>
      </c>
      <c r="P19" s="14">
        <f t="shared" si="3"/>
        <v>1.3757461041700725E-2</v>
      </c>
      <c r="Q19" s="14">
        <f t="shared" si="3"/>
        <v>3.6671519156708074E-3</v>
      </c>
    </row>
    <row r="20" spans="1:17">
      <c r="A20" s="13" t="s">
        <v>4</v>
      </c>
      <c r="B20" s="12" t="s">
        <v>24</v>
      </c>
      <c r="C20" s="14">
        <f t="shared" ref="C20:Q20" si="4">STDEV(C9:C15)/SQRT(7)</f>
        <v>7.5838675182024917E-2</v>
      </c>
      <c r="D20" s="14">
        <f t="shared" si="4"/>
        <v>1.4153701447775455E-2</v>
      </c>
      <c r="E20" s="14">
        <f t="shared" si="4"/>
        <v>2.4199549234423193E-3</v>
      </c>
      <c r="F20" s="14">
        <f t="shared" si="4"/>
        <v>3.4775235214472684E-2</v>
      </c>
      <c r="G20" s="14">
        <f t="shared" si="4"/>
        <v>2.0878464235343917E-2</v>
      </c>
      <c r="H20" s="14">
        <f t="shared" si="4"/>
        <v>2.6519940386296203E-3</v>
      </c>
      <c r="I20" s="14">
        <f t="shared" si="4"/>
        <v>1.6885141853320337E-2</v>
      </c>
      <c r="J20" s="14">
        <f t="shared" si="4"/>
        <v>3.4180987432665871E-2</v>
      </c>
      <c r="K20" s="14">
        <f t="shared" si="4"/>
        <v>0.40505610302309564</v>
      </c>
      <c r="L20" s="14">
        <f t="shared" si="4"/>
        <v>9.30018725982239E-2</v>
      </c>
      <c r="M20" s="14">
        <f t="shared" si="4"/>
        <v>0.15690127342792914</v>
      </c>
      <c r="N20" s="14">
        <f t="shared" si="4"/>
        <v>5.9538778213284651E-3</v>
      </c>
      <c r="O20" s="14">
        <f t="shared" si="4"/>
        <v>0.12023434805979359</v>
      </c>
      <c r="P20" s="14">
        <f t="shared" si="4"/>
        <v>1.6243840170396762E-2</v>
      </c>
      <c r="Q20" s="14">
        <f t="shared" si="4"/>
        <v>4.5661325935569732E-3</v>
      </c>
    </row>
    <row r="26" spans="1:17">
      <c r="A26" s="1"/>
      <c r="B26" s="1"/>
      <c r="C26" s="1" t="s">
        <v>5</v>
      </c>
      <c r="D26" s="1" t="s">
        <v>6</v>
      </c>
      <c r="E26" s="1" t="s">
        <v>7</v>
      </c>
      <c r="F26" s="1" t="s">
        <v>8</v>
      </c>
      <c r="G26" s="1" t="s">
        <v>9</v>
      </c>
      <c r="H26" s="1" t="s">
        <v>10</v>
      </c>
      <c r="I26" s="1" t="s">
        <v>11</v>
      </c>
      <c r="J26" s="1" t="s">
        <v>12</v>
      </c>
      <c r="K26" s="1" t="s">
        <v>13</v>
      </c>
      <c r="L26" s="1" t="s">
        <v>14</v>
      </c>
      <c r="M26" s="1" t="s">
        <v>15</v>
      </c>
      <c r="N26" s="1" t="s">
        <v>16</v>
      </c>
      <c r="O26" s="1" t="s">
        <v>17</v>
      </c>
      <c r="P26" s="1" t="s">
        <v>18</v>
      </c>
      <c r="Q26" s="1" t="s">
        <v>19</v>
      </c>
    </row>
    <row r="27" spans="1:17">
      <c r="A27" s="1" t="s">
        <v>21</v>
      </c>
      <c r="B27" s="1" t="s">
        <v>23</v>
      </c>
      <c r="C27" s="1">
        <v>0.56692126642857144</v>
      </c>
      <c r="D27" s="1">
        <v>0.12571316842857144</v>
      </c>
      <c r="E27" s="1">
        <v>1.6229473285714287E-2</v>
      </c>
      <c r="F27" s="1">
        <v>0.26949710300000002</v>
      </c>
      <c r="G27" s="1">
        <v>0.16540445757142858</v>
      </c>
      <c r="H27" s="1">
        <v>1.6922112571428571E-2</v>
      </c>
      <c r="I27" s="1">
        <v>0.13924205228571426</v>
      </c>
      <c r="J27" s="1">
        <v>0.35677070871428568</v>
      </c>
      <c r="K27" s="1">
        <v>4.5266598452857147</v>
      </c>
      <c r="L27" s="1">
        <v>0.75184745957142851</v>
      </c>
      <c r="M27" s="1">
        <v>1.495867708</v>
      </c>
      <c r="N27" s="1">
        <v>4.7491641714285722E-2</v>
      </c>
      <c r="O27" s="1">
        <v>2.0043514510000002</v>
      </c>
      <c r="P27" s="1">
        <v>5.628050271428571E-2</v>
      </c>
      <c r="Q27" s="1">
        <v>5.1330323571428568E-2</v>
      </c>
    </row>
    <row r="28" spans="1:17">
      <c r="A28" s="1"/>
      <c r="B28" s="1" t="s">
        <v>24</v>
      </c>
      <c r="C28" s="1">
        <v>0.38547946085714285</v>
      </c>
      <c r="D28" s="1">
        <v>9.819811128571429E-2</v>
      </c>
      <c r="E28" s="1">
        <v>1.7731357142857142E-2</v>
      </c>
      <c r="F28" s="1">
        <v>0.169788146</v>
      </c>
      <c r="G28" s="1">
        <v>0.12213280014285714</v>
      </c>
      <c r="H28" s="1">
        <v>1.5335351428571429E-2</v>
      </c>
      <c r="I28" s="1">
        <v>9.3825818285714277E-2</v>
      </c>
      <c r="J28" s="1">
        <v>0.23491128999999997</v>
      </c>
      <c r="K28" s="1">
        <v>3.3432806122857142</v>
      </c>
      <c r="L28" s="1">
        <v>0.65705345214285715</v>
      </c>
      <c r="M28" s="1">
        <v>1.3435598134285713</v>
      </c>
      <c r="N28" s="1">
        <v>4.2338733999999996E-2</v>
      </c>
      <c r="O28" s="1">
        <v>1.680790758285714</v>
      </c>
      <c r="P28" s="1">
        <v>4.9160938571428572E-2</v>
      </c>
      <c r="Q28" s="1">
        <v>4.3845276000000002E-2</v>
      </c>
    </row>
    <row r="29" spans="1:17">
      <c r="A29" s="1" t="s">
        <v>22</v>
      </c>
      <c r="B29" s="1"/>
      <c r="C29" s="1">
        <v>0.11967874619192537</v>
      </c>
      <c r="D29" s="1">
        <v>0.21929021498532608</v>
      </c>
      <c r="E29" s="1">
        <v>0.5966232587313921</v>
      </c>
      <c r="F29" s="1">
        <v>9.4466551540387481E-2</v>
      </c>
      <c r="G29" s="1">
        <v>0.14000742931731205</v>
      </c>
      <c r="H29" s="1">
        <v>0.61555347355945211</v>
      </c>
      <c r="I29" s="1">
        <v>0.13570547465002725</v>
      </c>
      <c r="J29" s="1">
        <v>6.6955283248118003E-2</v>
      </c>
      <c r="K29" s="1">
        <v>9.9937211027988276E-2</v>
      </c>
      <c r="L29" s="1">
        <v>0.40631842274396857</v>
      </c>
      <c r="M29" s="1">
        <v>0.37581828070488743</v>
      </c>
      <c r="N29" s="1">
        <v>0.5630606787414788</v>
      </c>
      <c r="O29" s="1">
        <v>7.5372696035776107E-2</v>
      </c>
      <c r="P29" s="1">
        <v>0.74380688271902429</v>
      </c>
      <c r="Q29" s="1">
        <v>0.22538562298678777</v>
      </c>
    </row>
    <row r="30" spans="1:17">
      <c r="A30" s="1" t="s">
        <v>3</v>
      </c>
      <c r="B30" s="1" t="s">
        <v>23</v>
      </c>
      <c r="C30" s="1">
        <v>7.7302707237031545E-2</v>
      </c>
      <c r="D30" s="1">
        <v>1.5820788293026234E-2</v>
      </c>
      <c r="E30" s="1">
        <v>1.3323380912605997E-3</v>
      </c>
      <c r="F30" s="1">
        <v>4.2500294227495121E-2</v>
      </c>
      <c r="G30" s="1">
        <v>1.7714282780752755E-2</v>
      </c>
      <c r="H30" s="1">
        <v>1.5623185963473767E-3</v>
      </c>
      <c r="I30" s="1">
        <v>2.2829249521914872E-2</v>
      </c>
      <c r="J30" s="1">
        <v>4.9916452831893512E-2</v>
      </c>
      <c r="K30" s="1">
        <v>0.52592599224749259</v>
      </c>
      <c r="L30" s="1">
        <v>5.9017350597986122E-2</v>
      </c>
      <c r="M30" s="1">
        <v>5.2952020050186982E-2</v>
      </c>
      <c r="N30" s="1">
        <v>6.2942328592443331E-3</v>
      </c>
      <c r="O30" s="1">
        <v>0.11477020545778055</v>
      </c>
      <c r="P30" s="1">
        <v>1.3757461041700725E-2</v>
      </c>
      <c r="Q30" s="1">
        <v>3.6671519156708074E-3</v>
      </c>
    </row>
    <row r="31" spans="1:17">
      <c r="A31" s="1" t="s">
        <v>3</v>
      </c>
      <c r="B31" s="1" t="s">
        <v>24</v>
      </c>
      <c r="C31" s="1">
        <v>7.5838675182024917E-2</v>
      </c>
      <c r="D31" s="1">
        <v>1.4153701447775455E-2</v>
      </c>
      <c r="E31" s="1">
        <v>2.4199549234423193E-3</v>
      </c>
      <c r="F31" s="1">
        <v>3.4775235214472684E-2</v>
      </c>
      <c r="G31" s="1">
        <v>2.0878464235343917E-2</v>
      </c>
      <c r="H31" s="1">
        <v>2.6519940386296203E-3</v>
      </c>
      <c r="I31" s="1">
        <v>1.6885141853320337E-2</v>
      </c>
      <c r="J31" s="1">
        <v>3.4180987432665871E-2</v>
      </c>
      <c r="K31" s="1">
        <v>0.40505610302309564</v>
      </c>
      <c r="L31" s="1">
        <v>9.30018725982239E-2</v>
      </c>
      <c r="M31" s="1">
        <v>0.15690127342792914</v>
      </c>
      <c r="N31" s="1">
        <v>5.9538778213284651E-3</v>
      </c>
      <c r="O31" s="1">
        <v>0.12023434805979359</v>
      </c>
      <c r="P31" s="1">
        <v>1.6243840170396762E-2</v>
      </c>
      <c r="Q31" s="1">
        <v>4.5661325935569732E-3</v>
      </c>
    </row>
  </sheetData>
  <mergeCells count="3">
    <mergeCell ref="A16:A17"/>
    <mergeCell ref="A2:A8"/>
    <mergeCell ref="A9:A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fig5.c1</vt:lpstr>
      <vt:lpstr>fig5.c2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2022-11-27T12:39:53Z</dcterms:modified>
</cp:coreProperties>
</file>